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01156AB2-ADA6-49FF-94E8-62727C7E97CD}" xr6:coauthVersionLast="36" xr6:coauthVersionMax="36" xr10:uidLastSave="{00000000-0000-0000-0000-000000000000}"/>
  <bookViews>
    <workbookView xWindow="0" yWindow="0" windowWidth="27075" windowHeight="11835" activeTab="5" xr2:uid="{00000000-000D-0000-FFFF-FFFF00000000}"/>
  </bookViews>
  <sheets>
    <sheet name="Formule_Libere" sheetId="2" r:id="rId1"/>
    <sheet name="Funzioni su intervalli" sheetId="3" r:id="rId2"/>
    <sheet name="Funzioni_data_ora" sheetId="4" r:id="rId3"/>
    <sheet name="Conteggi" sheetId="5" r:id="rId4"/>
    <sheet name="Funzioni_di_stringa" sheetId="6" r:id="rId5"/>
    <sheet name="funzione_SE" sheetId="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 l="1"/>
  <c r="A4" i="5" s="1"/>
  <c r="B14" i="6"/>
  <c r="B13" i="6"/>
  <c r="B12" i="6"/>
  <c r="B11" i="6"/>
  <c r="B9" i="6"/>
  <c r="B8" i="6"/>
  <c r="B7" i="6"/>
  <c r="B2" i="6"/>
  <c r="B6" i="6"/>
  <c r="B5" i="6"/>
  <c r="B4" i="6"/>
  <c r="B3" i="6"/>
  <c r="A2" i="5" l="1"/>
  <c r="A3" i="5"/>
  <c r="A2" i="4"/>
  <c r="A4" i="4" s="1"/>
  <c r="A8" i="4" s="1"/>
  <c r="A11" i="4" l="1"/>
  <c r="A10" i="4"/>
  <c r="A12" i="4" s="1"/>
  <c r="A15" i="4" s="1"/>
  <c r="A19" i="4" l="1"/>
  <c r="A5" i="4"/>
  <c r="A16" i="4"/>
  <c r="A13" i="4"/>
  <c r="A17" i="4"/>
  <c r="A14" i="4"/>
  <c r="A18" i="4"/>
  <c r="A6" i="4" l="1"/>
  <c r="A9" i="4"/>
  <c r="A7" i="4"/>
</calcChain>
</file>

<file path=xl/sharedStrings.xml><?xml version="1.0" encoding="utf-8"?>
<sst xmlns="http://schemas.openxmlformats.org/spreadsheetml/2006/main" count="99" uniqueCount="91">
  <si>
    <t>Marco</t>
  </si>
  <si>
    <t>Mario</t>
  </si>
  <si>
    <t>Anna</t>
  </si>
  <si>
    <t>Sara</t>
  </si>
  <si>
    <t>Paolo</t>
  </si>
  <si>
    <t>Matteo</t>
  </si>
  <si>
    <t>Studente</t>
  </si>
  <si>
    <t>Esame scritto</t>
  </si>
  <si>
    <t>Esame orale</t>
  </si>
  <si>
    <t>Esame a Computer</t>
  </si>
  <si>
    <t>Formule libere</t>
  </si>
  <si>
    <t>gen</t>
  </si>
  <si>
    <t xml:space="preserve">ricavi </t>
  </si>
  <si>
    <t>sconto 10%</t>
  </si>
  <si>
    <t>fatturato netto</t>
  </si>
  <si>
    <t>costi</t>
  </si>
  <si>
    <t>utile / perdita</t>
  </si>
  <si>
    <t>Utile
su ricavi</t>
  </si>
  <si>
    <t>imposta del 25%</t>
  </si>
  <si>
    <t>Utile netto</t>
  </si>
  <si>
    <t>Funzioni su intervalli</t>
  </si>
  <si>
    <t>Elenco costi prodotto 1</t>
  </si>
  <si>
    <t>Q.tà prodotte</t>
  </si>
  <si>
    <t>Ore macchina</t>
  </si>
  <si>
    <t>Materie prime</t>
  </si>
  <si>
    <t>Imballaggi</t>
  </si>
  <si>
    <t>Spese Energia Elettrica</t>
  </si>
  <si>
    <t>Amm. Impianti</t>
  </si>
  <si>
    <t>Spese Trasporto</t>
  </si>
  <si>
    <t>Spese energia elettrica</t>
  </si>
  <si>
    <t>Ammortamenti impianti</t>
  </si>
  <si>
    <t>Ammortamento fabbricato</t>
  </si>
  <si>
    <t>totale (somma)</t>
  </si>
  <si>
    <t>conteggio numeri e valori</t>
  </si>
  <si>
    <t>media</t>
  </si>
  <si>
    <t>max</t>
  </si>
  <si>
    <t>min</t>
  </si>
  <si>
    <t xml:space="preserve"> Funzioni di data e ora</t>
  </si>
  <si>
    <t>differenza tra date in giorni</t>
  </si>
  <si>
    <t>anni</t>
  </si>
  <si>
    <t>mesi</t>
  </si>
  <si>
    <t>giorni</t>
  </si>
  <si>
    <t>ore</t>
  </si>
  <si>
    <t>minuti</t>
  </si>
  <si>
    <t>Media</t>
  </si>
  <si>
    <t>RISULTATI</t>
  </si>
  <si>
    <t>Voto da 1 a 10</t>
  </si>
  <si>
    <t>Frequenza</t>
  </si>
  <si>
    <t xml:space="preserve">data di nascita </t>
  </si>
  <si>
    <t>OGGI</t>
  </si>
  <si>
    <t xml:space="preserve"> ADESSO</t>
  </si>
  <si>
    <t>num. della settimana</t>
  </si>
  <si>
    <t>giorno della settimana</t>
  </si>
  <si>
    <t>ora</t>
  </si>
  <si>
    <t>minuto</t>
  </si>
  <si>
    <t>e</t>
  </si>
  <si>
    <t>Funzioni su stringa</t>
  </si>
  <si>
    <t>4555</t>
  </si>
  <si>
    <t>FUNZIONI SU INTERVALLI</t>
  </si>
  <si>
    <t>Funzioni Su Intervalli</t>
  </si>
  <si>
    <t>funzioni su intervalli</t>
  </si>
  <si>
    <t>Funzioni su intervalli e Funzioni su stringa</t>
  </si>
  <si>
    <t>Funzioni</t>
  </si>
  <si>
    <t>intervalli</t>
  </si>
  <si>
    <t>Funzioni e intervalli</t>
  </si>
  <si>
    <t>RISULTATO</t>
  </si>
  <si>
    <t>Funzioni di stringa (da scrivere)</t>
  </si>
  <si>
    <t>Scrivere "J1"  tutto maiuscolo</t>
  </si>
  <si>
    <t>Scrivere "J1"  con le iniziali in maiuscolo</t>
  </si>
  <si>
    <t>Scrivere "J1" tutto in minuscolo</t>
  </si>
  <si>
    <t>funzione Concatena con la funzione J1, K1,L1 con lo spazio</t>
  </si>
  <si>
    <t>operatore concatena J1, K1,L1 con lo spazio</t>
  </si>
  <si>
    <t>Trova la lunghezza della stringa  J1</t>
  </si>
  <si>
    <t>Estrai da J1 la stringa Funzioni</t>
  </si>
  <si>
    <t>Trova la posizione della "s" in J1</t>
  </si>
  <si>
    <t>Verifica se J3 è un numero</t>
  </si>
  <si>
    <t>estrai da destra 10 caratteri da J1</t>
  </si>
  <si>
    <t>estrai da siniostra 8 caratteri da J1</t>
  </si>
  <si>
    <t>sostituisci in J1 "su" con "e"</t>
  </si>
  <si>
    <t>Trova il codice ASCII del simbolo "@"</t>
  </si>
  <si>
    <t>Trova il carattere corrispondente al codice ASCII "45"</t>
  </si>
  <si>
    <t>Consegna</t>
  </si>
  <si>
    <t>byte</t>
  </si>
  <si>
    <t>bit</t>
  </si>
  <si>
    <t>b</t>
  </si>
  <si>
    <t>cosa</t>
  </si>
  <si>
    <t>casa</t>
  </si>
  <si>
    <t>Conta il numero di celle che contengono numeri nell'intervallo J1:J8</t>
  </si>
  <si>
    <t>Conta il numero di celle che non contengono caratteri nell'intervallo J1:J8</t>
  </si>
  <si>
    <t>Conta il numero di celle che contengono numeri  + i valori testo e logici  nell'intervallo J1:J8</t>
  </si>
  <si>
    <t>Risultato          Funzione                                                                 CONSEGNA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</si>
</sst>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indexed="6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4">
    <xf numFmtId="0" fontId="0" fillId="0" borderId="0" xfId="0"/>
    <xf numFmtId="0" fontId="0" fillId="0" borderId="3" xfId="0" applyFill="1" applyBorder="1"/>
    <xf numFmtId="0" fontId="4" fillId="0" borderId="3" xfId="0" applyFont="1" applyFill="1" applyBorder="1" applyAlignment="1">
      <alignment horizontal="center"/>
    </xf>
    <xf numFmtId="0" fontId="0" fillId="0" borderId="4" xfId="0" applyFill="1" applyBorder="1"/>
    <xf numFmtId="0" fontId="5" fillId="0" borderId="4" xfId="0" applyFont="1" applyBorder="1"/>
    <xf numFmtId="0" fontId="0" fillId="0" borderId="4" xfId="0" applyBorder="1"/>
    <xf numFmtId="0" fontId="5" fillId="0" borderId="4" xfId="0" applyFont="1" applyBorder="1" applyAlignment="1">
      <alignment wrapText="1"/>
    </xf>
    <xf numFmtId="9" fontId="0" fillId="0" borderId="4" xfId="3" applyFont="1" applyBorder="1"/>
    <xf numFmtId="0" fontId="5" fillId="0" borderId="5" xfId="0" applyFont="1" applyBorder="1"/>
    <xf numFmtId="0" fontId="0" fillId="0" borderId="5" xfId="0" applyBorder="1"/>
    <xf numFmtId="0" fontId="1" fillId="2" borderId="4" xfId="2" applyBorder="1"/>
    <xf numFmtId="0" fontId="6" fillId="0" borderId="6" xfId="0" applyFont="1" applyBorder="1"/>
    <xf numFmtId="0" fontId="0" fillId="0" borderId="3" xfId="0" applyBorder="1"/>
    <xf numFmtId="0" fontId="0" fillId="3" borderId="7" xfId="0" applyFill="1" applyBorder="1"/>
    <xf numFmtId="165" fontId="0" fillId="0" borderId="4" xfId="4" applyNumberFormat="1" applyFont="1" applyFill="1" applyBorder="1"/>
    <xf numFmtId="0" fontId="5" fillId="4" borderId="1" xfId="0" applyFont="1" applyFill="1" applyBorder="1"/>
    <xf numFmtId="165" fontId="0" fillId="0" borderId="8" xfId="4" applyNumberFormat="1" applyFont="1" applyBorder="1"/>
    <xf numFmtId="0" fontId="5" fillId="5" borderId="7" xfId="0" applyFont="1" applyFill="1" applyBorder="1"/>
    <xf numFmtId="165" fontId="0" fillId="0" borderId="4" xfId="4" applyNumberFormat="1" applyFont="1" applyBorder="1"/>
    <xf numFmtId="0" fontId="0" fillId="5" borderId="7" xfId="0" applyFill="1" applyBorder="1"/>
    <xf numFmtId="0" fontId="0" fillId="5" borderId="9" xfId="0" applyFill="1" applyBorder="1"/>
    <xf numFmtId="165" fontId="0" fillId="0" borderId="5" xfId="4" applyNumberFormat="1" applyFont="1" applyBorder="1"/>
    <xf numFmtId="0" fontId="0" fillId="0" borderId="0" xfId="0" quotePrefix="1"/>
    <xf numFmtId="14" fontId="0" fillId="0" borderId="0" xfId="0" applyNumberFormat="1"/>
    <xf numFmtId="14" fontId="5" fillId="0" borderId="0" xfId="0" applyNumberFormat="1" applyFont="1"/>
    <xf numFmtId="43" fontId="0" fillId="0" borderId="0" xfId="1" applyFont="1"/>
    <xf numFmtId="0" fontId="5" fillId="0" borderId="0" xfId="0" applyFont="1"/>
    <xf numFmtId="164" fontId="0" fillId="0" borderId="0" xfId="0" applyNumberFormat="1"/>
    <xf numFmtId="164" fontId="5" fillId="0" borderId="0" xfId="0" applyNumberFormat="1" applyFont="1"/>
    <xf numFmtId="22" fontId="0" fillId="0" borderId="0" xfId="0" applyNumberFormat="1"/>
    <xf numFmtId="0" fontId="5" fillId="0" borderId="0" xfId="0" quotePrefix="1" applyFont="1"/>
    <xf numFmtId="0" fontId="0" fillId="0" borderId="3" xfId="0" applyBorder="1" applyAlignment="1">
      <alignment wrapText="1"/>
    </xf>
    <xf numFmtId="0" fontId="5" fillId="0" borderId="3" xfId="0" quotePrefix="1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5" fillId="0" borderId="4" xfId="0" quotePrefix="1" applyFont="1" applyBorder="1" applyAlignment="1">
      <alignment horizontal="left" vertical="center" wrapText="1"/>
    </xf>
    <xf numFmtId="165" fontId="0" fillId="0" borderId="5" xfId="4" applyNumberFormat="1" applyFont="1" applyBorder="1" applyAlignment="1">
      <alignment horizontal="right"/>
    </xf>
    <xf numFmtId="165" fontId="5" fillId="0" borderId="5" xfId="4" quotePrefix="1" applyNumberFormat="1" applyFont="1" applyBorder="1" applyAlignment="1">
      <alignment horizontal="left" vertical="center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/>
    <xf numFmtId="0" fontId="7" fillId="0" borderId="15" xfId="0" applyFon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16" xfId="0" applyBorder="1"/>
    <xf numFmtId="0" fontId="0" fillId="0" borderId="7" xfId="0" applyBorder="1"/>
    <xf numFmtId="0" fontId="0" fillId="0" borderId="17" xfId="0" applyBorder="1"/>
    <xf numFmtId="49" fontId="0" fillId="0" borderId="0" xfId="0" applyNumberFormat="1"/>
    <xf numFmtId="0" fontId="10" fillId="0" borderId="0" xfId="0" applyFont="1"/>
    <xf numFmtId="0" fontId="3" fillId="0" borderId="8" xfId="0" applyFont="1" applyBorder="1" applyAlignment="1"/>
    <xf numFmtId="0" fontId="3" fillId="0" borderId="10" xfId="0" applyFont="1" applyBorder="1" applyAlignment="1"/>
    <xf numFmtId="0" fontId="0" fillId="6" borderId="3" xfId="0" applyFill="1" applyBorder="1"/>
    <xf numFmtId="0" fontId="0" fillId="0" borderId="4" xfId="0" applyBorder="1" applyAlignment="1">
      <alignment horizontal="left"/>
    </xf>
    <xf numFmtId="0" fontId="9" fillId="0" borderId="3" xfId="0" applyFont="1" applyBorder="1"/>
    <xf numFmtId="0" fontId="9" fillId="0" borderId="4" xfId="0" applyFont="1" applyBorder="1"/>
    <xf numFmtId="49" fontId="9" fillId="0" borderId="4" xfId="0" applyNumberFormat="1" applyFont="1" applyBorder="1"/>
    <xf numFmtId="9" fontId="9" fillId="0" borderId="5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40% - Colore 1" xfId="2" builtinId="31"/>
    <cellStyle name="Migliaia" xfId="1" builtinId="3"/>
    <cellStyle name="Migliaia 2" xfId="4" xr:uid="{00000000-0005-0000-0000-000002000000}"/>
    <cellStyle name="Normale" xfId="0" builtinId="0"/>
    <cellStyle name="Percentual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</xdr:row>
      <xdr:rowOff>9525</xdr:rowOff>
    </xdr:from>
    <xdr:to>
      <xdr:col>13</xdr:col>
      <xdr:colOff>9525</xdr:colOff>
      <xdr:row>13</xdr:row>
      <xdr:rowOff>95250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638550" y="409575"/>
          <a:ext cx="5372100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u="sng"/>
            <a:t>Funzioni: </a:t>
          </a:r>
          <a:endParaRPr lang="it-IT" sz="16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SOMMA()</a:t>
          </a:r>
          <a:r>
            <a:rPr lang="it-IT" sz="1600"/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CONTA.VALORI()</a:t>
          </a:r>
          <a:r>
            <a:rPr lang="it-IT" sz="1600"/>
            <a:t> </a:t>
          </a:r>
          <a:endParaRPr lang="it-IT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CONTA.NUMERI()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CONTA:VUOTE()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MEDIA()</a:t>
          </a:r>
          <a:r>
            <a:rPr lang="it-IT" sz="1600"/>
            <a:t> </a:t>
          </a:r>
          <a:endParaRPr lang="it-IT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MAX()</a:t>
          </a:r>
          <a:r>
            <a:rPr lang="it-IT" sz="1600"/>
            <a:t> </a:t>
          </a:r>
          <a:endParaRPr lang="it-IT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MIN()</a:t>
          </a:r>
          <a:r>
            <a:rPr lang="it-IT" sz="160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428626</xdr:colOff>
      <xdr:row>5</xdr:row>
      <xdr:rowOff>161925</xdr:rowOff>
    </xdr:from>
    <xdr:to>
      <xdr:col>11</xdr:col>
      <xdr:colOff>95251</xdr:colOff>
      <xdr:row>29</xdr:row>
      <xdr:rowOff>66675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1468101" y="1133475"/>
          <a:ext cx="4095750" cy="44862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 u="sng"/>
            <a:t>Funzioni</a:t>
          </a:r>
          <a:r>
            <a:rPr lang="it-IT" sz="2000" u="sng" baseline="0"/>
            <a:t>:</a:t>
          </a:r>
          <a:endParaRPr lang="it-IT" sz="2000" u="sng"/>
        </a:p>
        <a:p>
          <a:r>
            <a:rPr lang="it-IT" sz="2000"/>
            <a:t>MAIUSC()</a:t>
          </a:r>
        </a:p>
        <a:p>
          <a:r>
            <a:rPr lang="it-IT" sz="2000"/>
            <a:t>MAIUSC.INIZ()</a:t>
          </a:r>
        </a:p>
        <a:p>
          <a:r>
            <a:rPr lang="it-IT" sz="2000"/>
            <a:t>CONCATENA()</a:t>
          </a:r>
        </a:p>
        <a:p>
          <a:r>
            <a:rPr lang="it-IT" sz="2000"/>
            <a:t>operatore di concatenazione</a:t>
          </a:r>
        </a:p>
        <a:p>
          <a:r>
            <a:rPr lang="it-IT" sz="2000"/>
            <a:t>LUNGHEZZA()</a:t>
          </a:r>
        </a:p>
        <a:p>
          <a:r>
            <a:rPr lang="it-IT" sz="2000"/>
            <a:t>STRINGA.ESTRAI()</a:t>
          </a:r>
        </a:p>
        <a:p>
          <a:r>
            <a:rPr lang="it-IT" sz="2000"/>
            <a:t>RICERCA()</a:t>
          </a:r>
        </a:p>
        <a:p>
          <a:r>
            <a:rPr lang="it-IT" sz="2000"/>
            <a:t>CODICE()</a:t>
          </a:r>
        </a:p>
        <a:p>
          <a:r>
            <a:rPr lang="it-IT" sz="2000"/>
            <a:t>CODICE.CARATT()</a:t>
          </a:r>
        </a:p>
        <a:p>
          <a:r>
            <a:rPr lang="it-IT" sz="2000"/>
            <a:t>T()      (testo)</a:t>
          </a:r>
        </a:p>
        <a:p>
          <a:r>
            <a:rPr lang="it-IT" sz="2000"/>
            <a:t>DESTRA()</a:t>
          </a:r>
        </a:p>
        <a:p>
          <a:r>
            <a:rPr lang="it-IT" sz="2000"/>
            <a:t>SINISTRA()</a:t>
          </a:r>
        </a:p>
        <a:p>
          <a:r>
            <a:rPr lang="it-IT" sz="2000"/>
            <a:t>RIMPIAZZA()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1114425</xdr:colOff>
      <xdr:row>8</xdr:row>
      <xdr:rowOff>76200</xdr:rowOff>
    </xdr:from>
    <xdr:to>
      <xdr:col>16</xdr:col>
      <xdr:colOff>76200</xdr:colOff>
      <xdr:row>25</xdr:row>
      <xdr:rowOff>85725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677025" y="1676400"/>
          <a:ext cx="6667500" cy="3267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4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Consegna</a:t>
          </a:r>
          <a:endParaRPr lang="it-IT" sz="2400">
            <a:effectLst/>
          </a:endParaRPr>
        </a:p>
        <a:p>
          <a:r>
            <a:rPr lang="it-IT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Calcolare i risultati dell'esame con la seguente regola:  Idoneo          &gt;= 6    -   Non Idoneo  &lt;6</a:t>
          </a:r>
          <a:endParaRPr lang="it-IT" sz="2400">
            <a:effectLst/>
          </a:endParaRPr>
        </a:p>
        <a:p>
          <a:r>
            <a:rPr lang="it-IT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Formattare di rosso le celle degli idonei</a:t>
          </a:r>
          <a:endParaRPr lang="it-IT" sz="2400">
            <a:effectLst/>
          </a:endParaRPr>
        </a:p>
        <a:p>
          <a:r>
            <a:rPr lang="it-IT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Calcolare la media per ciascun tipo di esame e ridurre a 3 le cifre dopo la virgola</a:t>
          </a:r>
          <a:endParaRPr lang="it-IT" sz="2400">
            <a:effectLst/>
          </a:endParaRPr>
        </a:p>
        <a:p>
          <a:r>
            <a:rPr lang="it-IT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Calcolare la frequenza per ciascuna classe di voto</a:t>
          </a:r>
          <a:endParaRPr lang="it-IT" sz="2400">
            <a:effectLst/>
          </a:endParaRPr>
        </a:p>
        <a:p>
          <a:endParaRPr lang="it-IT" sz="1100"/>
        </a:p>
      </xdr:txBody>
    </xdr:sp>
    <xdr:clientData/>
  </xdr:twoCellAnchor>
  <xdr:twoCellAnchor>
    <xdr:from>
      <xdr:col>6</xdr:col>
      <xdr:colOff>542925</xdr:colOff>
      <xdr:row>0</xdr:row>
      <xdr:rowOff>219075</xdr:rowOff>
    </xdr:from>
    <xdr:to>
      <xdr:col>14</xdr:col>
      <xdr:colOff>419100</xdr:colOff>
      <xdr:row>3</xdr:row>
      <xdr:rowOff>76200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77100" y="219075"/>
          <a:ext cx="5191125" cy="5048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/>
            <a:t>Funzioni:  SE() - MEDIA() - FREQUENZA()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workbookViewId="0">
      <selection activeCell="B2" sqref="B2"/>
    </sheetView>
  </sheetViews>
  <sheetFormatPr defaultRowHeight="15" x14ac:dyDescent="0.25"/>
  <cols>
    <col min="1" max="1" width="20.28515625" customWidth="1"/>
    <col min="2" max="2" width="10.28515625" customWidth="1"/>
    <col min="3" max="3" width="25.7109375" bestFit="1" customWidth="1"/>
    <col min="4" max="4" width="23.28515625" bestFit="1" customWidth="1"/>
    <col min="5" max="5" width="7.85546875" bestFit="1" customWidth="1"/>
    <col min="7" max="7" width="15.7109375" bestFit="1" customWidth="1"/>
    <col min="8" max="8" width="25.28515625" bestFit="1" customWidth="1"/>
  </cols>
  <sheetData>
    <row r="1" spans="1:2" ht="16.5" thickBot="1" x14ac:dyDescent="0.3">
      <c r="A1" s="58" t="s">
        <v>10</v>
      </c>
      <c r="B1" s="59"/>
    </row>
    <row r="2" spans="1:2" x14ac:dyDescent="0.25">
      <c r="A2" s="1"/>
      <c r="B2" s="2" t="s">
        <v>11</v>
      </c>
    </row>
    <row r="3" spans="1:2" x14ac:dyDescent="0.25">
      <c r="A3" s="3" t="s">
        <v>12</v>
      </c>
      <c r="B3" s="10">
        <v>133</v>
      </c>
    </row>
    <row r="4" spans="1:2" x14ac:dyDescent="0.25">
      <c r="A4" s="4" t="s">
        <v>13</v>
      </c>
      <c r="B4" s="5"/>
    </row>
    <row r="5" spans="1:2" x14ac:dyDescent="0.25">
      <c r="A5" s="4" t="s">
        <v>14</v>
      </c>
      <c r="B5" s="5"/>
    </row>
    <row r="6" spans="1:2" x14ac:dyDescent="0.25">
      <c r="A6" s="5"/>
      <c r="B6" s="5"/>
    </row>
    <row r="7" spans="1:2" x14ac:dyDescent="0.25">
      <c r="A7" s="3" t="s">
        <v>15</v>
      </c>
      <c r="B7" s="10">
        <v>87</v>
      </c>
    </row>
    <row r="8" spans="1:2" x14ac:dyDescent="0.25">
      <c r="A8" s="3" t="s">
        <v>16</v>
      </c>
      <c r="B8" s="3"/>
    </row>
    <row r="9" spans="1:2" x14ac:dyDescent="0.25">
      <c r="A9" s="5"/>
      <c r="B9" s="5"/>
    </row>
    <row r="10" spans="1:2" ht="26.25" x14ac:dyDescent="0.25">
      <c r="A10" s="6" t="s">
        <v>17</v>
      </c>
      <c r="B10" s="7"/>
    </row>
    <row r="11" spans="1:2" x14ac:dyDescent="0.25">
      <c r="A11" s="5"/>
      <c r="B11" s="5"/>
    </row>
    <row r="12" spans="1:2" x14ac:dyDescent="0.25">
      <c r="A12" s="5" t="s">
        <v>18</v>
      </c>
      <c r="B12" s="5"/>
    </row>
    <row r="13" spans="1:2" x14ac:dyDescent="0.25">
      <c r="A13" s="5"/>
      <c r="B13" s="5"/>
    </row>
    <row r="14" spans="1:2" ht="15.75" thickBot="1" x14ac:dyDescent="0.3">
      <c r="A14" s="8" t="s">
        <v>19</v>
      </c>
      <c r="B14" s="9"/>
    </row>
    <row r="20" spans="3:3" x14ac:dyDescent="0.25">
      <c r="C20" s="22"/>
    </row>
    <row r="21" spans="3:3" x14ac:dyDescent="0.25">
      <c r="C21" s="22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G34" sqref="G34"/>
    </sheetView>
  </sheetViews>
  <sheetFormatPr defaultRowHeight="15" x14ac:dyDescent="0.25"/>
  <cols>
    <col min="1" max="1" width="25.85546875" customWidth="1"/>
    <col min="2" max="2" width="8.5703125" customWidth="1"/>
  </cols>
  <sheetData>
    <row r="1" spans="1:2" ht="16.5" thickBot="1" x14ac:dyDescent="0.3">
      <c r="A1" s="58" t="s">
        <v>20</v>
      </c>
      <c r="B1" s="59"/>
    </row>
    <row r="2" spans="1:2" x14ac:dyDescent="0.25">
      <c r="A2" s="11" t="s">
        <v>21</v>
      </c>
      <c r="B2" s="12"/>
    </row>
    <row r="3" spans="1:2" x14ac:dyDescent="0.25">
      <c r="A3" s="13" t="s">
        <v>22</v>
      </c>
      <c r="B3" s="14">
        <v>200</v>
      </c>
    </row>
    <row r="4" spans="1:2" x14ac:dyDescent="0.25">
      <c r="A4" s="13" t="s">
        <v>23</v>
      </c>
      <c r="B4" s="14">
        <v>800</v>
      </c>
    </row>
    <row r="5" spans="1:2" x14ac:dyDescent="0.25">
      <c r="A5" s="13" t="s">
        <v>24</v>
      </c>
      <c r="B5" s="14">
        <v>1400</v>
      </c>
    </row>
    <row r="6" spans="1:2" x14ac:dyDescent="0.25">
      <c r="A6" s="13" t="s">
        <v>25</v>
      </c>
      <c r="B6" s="14">
        <v>1200</v>
      </c>
    </row>
    <row r="7" spans="1:2" x14ac:dyDescent="0.25">
      <c r="A7" s="13" t="s">
        <v>26</v>
      </c>
      <c r="B7" s="14">
        <v>1583</v>
      </c>
    </row>
    <row r="8" spans="1:2" x14ac:dyDescent="0.25">
      <c r="A8" s="13" t="s">
        <v>27</v>
      </c>
      <c r="B8" s="14">
        <v>208</v>
      </c>
    </row>
    <row r="9" spans="1:2" x14ac:dyDescent="0.25">
      <c r="A9" s="13" t="s">
        <v>28</v>
      </c>
      <c r="B9" s="14">
        <v>3100</v>
      </c>
    </row>
    <row r="10" spans="1:2" x14ac:dyDescent="0.25">
      <c r="A10" s="13" t="s">
        <v>29</v>
      </c>
      <c r="B10" s="14">
        <v>654</v>
      </c>
    </row>
    <row r="11" spans="1:2" x14ac:dyDescent="0.25">
      <c r="A11" s="13" t="s">
        <v>30</v>
      </c>
      <c r="B11" s="14">
        <v>937</v>
      </c>
    </row>
    <row r="12" spans="1:2" x14ac:dyDescent="0.25">
      <c r="A12" s="13" t="s">
        <v>31</v>
      </c>
      <c r="B12" s="14">
        <v>1756</v>
      </c>
    </row>
    <row r="13" spans="1:2" ht="15.75" thickBot="1" x14ac:dyDescent="0.3">
      <c r="A13" s="13"/>
      <c r="B13" s="5"/>
    </row>
    <row r="14" spans="1:2" ht="15.75" thickBot="1" x14ac:dyDescent="0.3">
      <c r="A14" s="15" t="s">
        <v>32</v>
      </c>
      <c r="B14" s="16"/>
    </row>
    <row r="15" spans="1:2" x14ac:dyDescent="0.25">
      <c r="A15" s="17" t="s">
        <v>33</v>
      </c>
      <c r="B15" s="18"/>
    </row>
    <row r="16" spans="1:2" x14ac:dyDescent="0.25">
      <c r="A16" s="19" t="s">
        <v>34</v>
      </c>
      <c r="B16" s="18"/>
    </row>
    <row r="17" spans="1:2" x14ac:dyDescent="0.25">
      <c r="A17" s="19" t="s">
        <v>35</v>
      </c>
      <c r="B17" s="18"/>
    </row>
    <row r="18" spans="1:2" ht="15.75" thickBot="1" x14ac:dyDescent="0.3">
      <c r="A18" s="20" t="s">
        <v>36</v>
      </c>
      <c r="B18" s="21"/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C4" sqref="C4"/>
    </sheetView>
  </sheetViews>
  <sheetFormatPr defaultRowHeight="15" x14ac:dyDescent="0.25"/>
  <cols>
    <col min="1" max="1" width="15.7109375" bestFit="1" customWidth="1"/>
    <col min="2" max="2" width="25.28515625" bestFit="1" customWidth="1"/>
    <col min="6" max="6" width="10.7109375" bestFit="1" customWidth="1"/>
  </cols>
  <sheetData>
    <row r="1" spans="1:3" ht="16.5" thickBot="1" x14ac:dyDescent="0.3">
      <c r="A1" s="58" t="s">
        <v>37</v>
      </c>
      <c r="B1" s="59"/>
    </row>
    <row r="2" spans="1:3" x14ac:dyDescent="0.25">
      <c r="A2" s="23">
        <f ca="1">TODAY()</f>
        <v>44819</v>
      </c>
      <c r="B2" s="24" t="s">
        <v>49</v>
      </c>
    </row>
    <row r="3" spans="1:3" x14ac:dyDescent="0.25">
      <c r="A3" s="23">
        <v>22633</v>
      </c>
      <c r="B3" t="s">
        <v>48</v>
      </c>
    </row>
    <row r="4" spans="1:3" x14ac:dyDescent="0.25">
      <c r="A4" s="25">
        <f ca="1">+A2-A3</f>
        <v>22186</v>
      </c>
      <c r="B4" s="26" t="s">
        <v>38</v>
      </c>
    </row>
    <row r="5" spans="1:3" x14ac:dyDescent="0.25">
      <c r="A5" s="27">
        <f ca="1">YEAR(A4)-1900</f>
        <v>60</v>
      </c>
      <c r="B5" s="28"/>
      <c r="C5" s="26" t="s">
        <v>39</v>
      </c>
    </row>
    <row r="6" spans="1:3" x14ac:dyDescent="0.25">
      <c r="A6">
        <f ca="1">MONTH(A4)</f>
        <v>9</v>
      </c>
      <c r="B6" s="26"/>
      <c r="C6" s="26" t="s">
        <v>40</v>
      </c>
    </row>
    <row r="7" spans="1:3" x14ac:dyDescent="0.25">
      <c r="A7">
        <f ca="1">DAY(A4)</f>
        <v>27</v>
      </c>
      <c r="B7" s="26"/>
      <c r="C7" s="26" t="s">
        <v>41</v>
      </c>
    </row>
    <row r="8" spans="1:3" x14ac:dyDescent="0.25">
      <c r="A8">
        <f ca="1">HOUR(A4)</f>
        <v>0</v>
      </c>
      <c r="B8" s="26"/>
      <c r="C8" s="26" t="s">
        <v>42</v>
      </c>
    </row>
    <row r="9" spans="1:3" x14ac:dyDescent="0.25">
      <c r="A9">
        <f ca="1">MINUTE(A4)</f>
        <v>0</v>
      </c>
      <c r="B9" s="26"/>
      <c r="C9" s="26" t="s">
        <v>43</v>
      </c>
    </row>
    <row r="10" spans="1:3" x14ac:dyDescent="0.25">
      <c r="A10" s="29">
        <f ca="1">NOW()</f>
        <v>44819.57020347222</v>
      </c>
      <c r="B10" s="29" t="s">
        <v>50</v>
      </c>
    </row>
    <row r="11" spans="1:3" x14ac:dyDescent="0.25">
      <c r="A11" s="23">
        <f>+A3</f>
        <v>22633</v>
      </c>
    </row>
    <row r="12" spans="1:3" x14ac:dyDescent="0.25">
      <c r="A12" s="25">
        <f ca="1">+A10-A11</f>
        <v>22186.57020347222</v>
      </c>
      <c r="B12" s="26" t="s">
        <v>38</v>
      </c>
    </row>
    <row r="13" spans="1:3" x14ac:dyDescent="0.25">
      <c r="A13" s="27">
        <f ca="1">YEAR(A12)-1900</f>
        <v>60</v>
      </c>
      <c r="B13" s="28"/>
      <c r="C13" s="26" t="s">
        <v>39</v>
      </c>
    </row>
    <row r="14" spans="1:3" x14ac:dyDescent="0.25">
      <c r="A14">
        <f ca="1">MONTH(A12)</f>
        <v>9</v>
      </c>
      <c r="B14" s="26"/>
      <c r="C14" s="26" t="s">
        <v>40</v>
      </c>
    </row>
    <row r="15" spans="1:3" x14ac:dyDescent="0.25">
      <c r="A15">
        <f ca="1">DAY(A12)</f>
        <v>27</v>
      </c>
      <c r="B15" s="26"/>
      <c r="C15" s="26" t="s">
        <v>41</v>
      </c>
    </row>
    <row r="16" spans="1:3" x14ac:dyDescent="0.25">
      <c r="A16">
        <f ca="1">HOUR(A12)</f>
        <v>13</v>
      </c>
      <c r="B16" s="26"/>
      <c r="C16" s="26" t="s">
        <v>53</v>
      </c>
    </row>
    <row r="17" spans="1:3" x14ac:dyDescent="0.25">
      <c r="A17">
        <f ca="1">MINUTE(A12)</f>
        <v>41</v>
      </c>
      <c r="B17" s="26"/>
      <c r="C17" s="26" t="s">
        <v>54</v>
      </c>
    </row>
    <row r="18" spans="1:3" x14ac:dyDescent="0.25">
      <c r="A18">
        <f ca="1">WEEKNUM(A2)</f>
        <v>38</v>
      </c>
      <c r="B18" s="30"/>
      <c r="C18" s="26" t="s">
        <v>51</v>
      </c>
    </row>
    <row r="19" spans="1:3" x14ac:dyDescent="0.25">
      <c r="A19">
        <f ca="1">WEEKDAY(A2,2)</f>
        <v>4</v>
      </c>
      <c r="B19" s="30"/>
      <c r="C19" s="26" t="s">
        <v>52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B10" sqref="B10"/>
    </sheetView>
  </sheetViews>
  <sheetFormatPr defaultRowHeight="15" x14ac:dyDescent="0.25"/>
  <cols>
    <col min="1" max="1" width="11.85546875" customWidth="1"/>
    <col min="2" max="2" width="29.28515625" customWidth="1"/>
    <col min="3" max="3" width="12.28515625" customWidth="1"/>
    <col min="5" max="5" width="8.5703125" customWidth="1"/>
    <col min="6" max="6" width="3.85546875" customWidth="1"/>
    <col min="7" max="7" width="37" customWidth="1"/>
  </cols>
  <sheetData>
    <row r="1" spans="1:10" ht="16.5" thickBot="1" x14ac:dyDescent="0.3">
      <c r="A1" s="60" t="s">
        <v>90</v>
      </c>
      <c r="B1" s="61"/>
      <c r="C1" s="61"/>
      <c r="D1" s="61"/>
      <c r="E1" s="61"/>
      <c r="F1" s="61"/>
      <c r="G1" s="62"/>
      <c r="J1" s="54">
        <v>2</v>
      </c>
    </row>
    <row r="2" spans="1:10" ht="15.75" thickBot="1" x14ac:dyDescent="0.3">
      <c r="A2" s="31">
        <f>COUNT($J$1:$J$8)</f>
        <v>3</v>
      </c>
      <c r="B2" s="32"/>
      <c r="C2" s="63" t="s">
        <v>87</v>
      </c>
      <c r="D2" s="64"/>
      <c r="E2" s="64"/>
      <c r="F2" s="64"/>
      <c r="G2" s="65"/>
      <c r="J2" s="55" t="s">
        <v>82</v>
      </c>
    </row>
    <row r="3" spans="1:10" ht="15.75" thickBot="1" x14ac:dyDescent="0.3">
      <c r="A3" s="33">
        <f>COUNTBLANK($J$1:$J$8)</f>
        <v>1</v>
      </c>
      <c r="B3" s="34"/>
      <c r="C3" s="66" t="s">
        <v>88</v>
      </c>
      <c r="D3" s="67"/>
      <c r="E3" s="67"/>
      <c r="F3" s="67"/>
      <c r="G3" s="68"/>
      <c r="J3" s="56">
        <v>2</v>
      </c>
    </row>
    <row r="4" spans="1:10" ht="15.75" thickBot="1" x14ac:dyDescent="0.3">
      <c r="A4" s="35">
        <f>COUNTA($J$1:$J$8)</f>
        <v>7</v>
      </c>
      <c r="B4" s="36"/>
      <c r="C4" s="69" t="s">
        <v>89</v>
      </c>
      <c r="D4" s="70"/>
      <c r="E4" s="70"/>
      <c r="F4" s="70"/>
      <c r="G4" s="71"/>
      <c r="J4" s="55" t="s">
        <v>83</v>
      </c>
    </row>
    <row r="5" spans="1:10" x14ac:dyDescent="0.25">
      <c r="J5" s="55"/>
    </row>
    <row r="6" spans="1:10" x14ac:dyDescent="0.25">
      <c r="J6" s="55" t="s">
        <v>84</v>
      </c>
    </row>
    <row r="7" spans="1:10" x14ac:dyDescent="0.25">
      <c r="H7" t="s">
        <v>85</v>
      </c>
      <c r="I7" t="s">
        <v>86</v>
      </c>
      <c r="J7" s="55" t="b">
        <f>AND(H7="cosa",I7="casa")</f>
        <v>1</v>
      </c>
    </row>
    <row r="8" spans="1:10" ht="15.75" thickBot="1" x14ac:dyDescent="0.3">
      <c r="J8" s="57">
        <v>0.1</v>
      </c>
    </row>
  </sheetData>
  <mergeCells count="4">
    <mergeCell ref="A1:G1"/>
    <mergeCell ref="C2:G2"/>
    <mergeCell ref="C3:G3"/>
    <mergeCell ref="C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0"/>
  <sheetViews>
    <sheetView workbookViewId="0">
      <selection activeCell="B19" sqref="B19"/>
    </sheetView>
  </sheetViews>
  <sheetFormatPr defaultColWidth="13.5703125" defaultRowHeight="15" x14ac:dyDescent="0.25"/>
  <cols>
    <col min="1" max="1" width="38.85546875" bestFit="1" customWidth="1"/>
    <col min="2" max="2" width="50.140625" customWidth="1"/>
    <col min="3" max="3" width="53.28515625" bestFit="1" customWidth="1"/>
    <col min="4" max="4" width="11" customWidth="1"/>
    <col min="5" max="5" width="7.5703125" customWidth="1"/>
    <col min="6" max="6" width="7.140625" customWidth="1"/>
    <col min="7" max="7" width="8.140625" customWidth="1"/>
    <col min="8" max="8" width="5.28515625" customWidth="1"/>
    <col min="9" max="9" width="8.5703125" customWidth="1"/>
    <col min="10" max="10" width="23.7109375" customWidth="1"/>
    <col min="12" max="12" width="23.85546875" customWidth="1"/>
  </cols>
  <sheetData>
    <row r="1" spans="1:12" ht="16.5" thickBot="1" x14ac:dyDescent="0.3">
      <c r="A1" s="52" t="s">
        <v>65</v>
      </c>
      <c r="B1" s="51" t="s">
        <v>66</v>
      </c>
      <c r="C1" s="50" t="s">
        <v>81</v>
      </c>
      <c r="J1" s="49" t="s">
        <v>20</v>
      </c>
      <c r="K1" t="s">
        <v>55</v>
      </c>
      <c r="L1" t="s">
        <v>56</v>
      </c>
    </row>
    <row r="2" spans="1:12" x14ac:dyDescent="0.25">
      <c r="A2" s="5" t="s">
        <v>58</v>
      </c>
      <c r="B2" t="str">
        <f>UPPER(J1)</f>
        <v>FUNZIONI SU INTERVALLI</v>
      </c>
      <c r="C2" s="5" t="s">
        <v>67</v>
      </c>
    </row>
    <row r="3" spans="1:12" x14ac:dyDescent="0.25">
      <c r="A3" s="5" t="s">
        <v>59</v>
      </c>
      <c r="B3" t="str">
        <f>PROPER($J$1)</f>
        <v>Funzioni Su Intervalli</v>
      </c>
      <c r="C3" s="5" t="s">
        <v>68</v>
      </c>
      <c r="J3" s="48" t="s">
        <v>57</v>
      </c>
    </row>
    <row r="4" spans="1:12" x14ac:dyDescent="0.25">
      <c r="A4" s="5" t="s">
        <v>60</v>
      </c>
      <c r="B4" t="str">
        <f>LOWER($J$1)</f>
        <v>funzioni su intervalli</v>
      </c>
      <c r="C4" s="5" t="s">
        <v>69</v>
      </c>
    </row>
    <row r="5" spans="1:12" x14ac:dyDescent="0.25">
      <c r="A5" s="5" t="s">
        <v>61</v>
      </c>
      <c r="B5" t="str">
        <f>CONCATENATE($J$1," ",$K$1," ",$L$1)</f>
        <v>Funzioni su intervalli e Funzioni su stringa</v>
      </c>
      <c r="C5" s="5" t="s">
        <v>70</v>
      </c>
    </row>
    <row r="6" spans="1:12" x14ac:dyDescent="0.25">
      <c r="A6" s="5" t="s">
        <v>61</v>
      </c>
      <c r="B6" t="str">
        <f>$J$1&amp;" "&amp;$K$1&amp;" "&amp;$L$1</f>
        <v>Funzioni su intervalli e Funzioni su stringa</v>
      </c>
      <c r="C6" s="5" t="s">
        <v>71</v>
      </c>
    </row>
    <row r="7" spans="1:12" x14ac:dyDescent="0.25">
      <c r="A7" s="53">
        <v>22</v>
      </c>
      <c r="B7" s="26">
        <f>LEN(J1)</f>
        <v>22</v>
      </c>
      <c r="C7" s="5" t="s">
        <v>72</v>
      </c>
    </row>
    <row r="8" spans="1:12" x14ac:dyDescent="0.25">
      <c r="A8" s="5" t="s">
        <v>62</v>
      </c>
      <c r="B8" s="26" t="str">
        <f>MID(J1,1,8)</f>
        <v>Funzioni</v>
      </c>
      <c r="C8" s="5" t="s">
        <v>73</v>
      </c>
    </row>
    <row r="9" spans="1:12" x14ac:dyDescent="0.25">
      <c r="A9" s="5">
        <v>10</v>
      </c>
      <c r="B9">
        <f>SEARCH("s",$J$1)</f>
        <v>10</v>
      </c>
      <c r="C9" s="5" t="s">
        <v>74</v>
      </c>
    </row>
    <row r="10" spans="1:12" x14ac:dyDescent="0.25">
      <c r="A10" s="5"/>
      <c r="C10" s="5"/>
    </row>
    <row r="11" spans="1:12" x14ac:dyDescent="0.25">
      <c r="A11" s="5" t="s">
        <v>57</v>
      </c>
      <c r="B11" t="str">
        <f>T(J3)</f>
        <v>4555</v>
      </c>
      <c r="C11" s="5" t="s">
        <v>75</v>
      </c>
    </row>
    <row r="12" spans="1:12" x14ac:dyDescent="0.25">
      <c r="A12" s="5" t="s">
        <v>63</v>
      </c>
      <c r="B12" t="str">
        <f>RIGHT(J1,10)</f>
        <v>intervalli</v>
      </c>
      <c r="C12" s="5" t="s">
        <v>76</v>
      </c>
    </row>
    <row r="13" spans="1:12" x14ac:dyDescent="0.25">
      <c r="A13" s="5" t="s">
        <v>62</v>
      </c>
      <c r="B13" t="str">
        <f>LEFT(J1,8)</f>
        <v>Funzioni</v>
      </c>
      <c r="C13" s="5" t="s">
        <v>77</v>
      </c>
    </row>
    <row r="14" spans="1:12" ht="15.75" thickBot="1" x14ac:dyDescent="0.3">
      <c r="A14" s="9" t="s">
        <v>64</v>
      </c>
      <c r="B14" t="str">
        <f>REPLACE(J1, SEARCH("su",$J$1),2,"e")</f>
        <v>Funzioni e intervalli</v>
      </c>
      <c r="C14" s="9" t="s">
        <v>78</v>
      </c>
    </row>
    <row r="19" spans="3:3" x14ac:dyDescent="0.25">
      <c r="C19" t="s">
        <v>79</v>
      </c>
    </row>
    <row r="20" spans="3:3" x14ac:dyDescent="0.25">
      <c r="C20" t="s">
        <v>80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tabSelected="1" workbookViewId="0">
      <selection activeCell="P6" sqref="P6"/>
    </sheetView>
  </sheetViews>
  <sheetFormatPr defaultRowHeight="15" x14ac:dyDescent="0.25"/>
  <cols>
    <col min="1" max="1" width="19.5703125" customWidth="1"/>
    <col min="2" max="2" width="15.42578125" customWidth="1"/>
    <col min="3" max="3" width="15.7109375" customWidth="1"/>
    <col min="4" max="4" width="20.85546875" customWidth="1"/>
    <col min="5" max="5" width="11.85546875" customWidth="1"/>
    <col min="6" max="6" width="17.5703125" customWidth="1"/>
    <col min="8" max="8" width="15.7109375" customWidth="1"/>
  </cols>
  <sheetData>
    <row r="1" spans="1:9" ht="21" x14ac:dyDescent="0.35">
      <c r="H1" s="72"/>
      <c r="I1" s="73"/>
    </row>
    <row r="2" spans="1:9" x14ac:dyDescent="0.25">
      <c r="A2" t="s">
        <v>6</v>
      </c>
      <c r="B2" t="s">
        <v>7</v>
      </c>
      <c r="C2" t="s">
        <v>8</v>
      </c>
      <c r="D2" t="s">
        <v>9</v>
      </c>
      <c r="E2" s="41" t="s">
        <v>45</v>
      </c>
    </row>
    <row r="3" spans="1:9" x14ac:dyDescent="0.25">
      <c r="A3" t="s">
        <v>0</v>
      </c>
      <c r="B3">
        <v>7</v>
      </c>
      <c r="C3">
        <v>6</v>
      </c>
      <c r="D3">
        <v>5</v>
      </c>
      <c r="E3" s="38"/>
    </row>
    <row r="4" spans="1:9" x14ac:dyDescent="0.25">
      <c r="A4" t="s">
        <v>1</v>
      </c>
      <c r="B4">
        <v>8</v>
      </c>
      <c r="C4">
        <v>9</v>
      </c>
      <c r="D4">
        <v>8</v>
      </c>
      <c r="E4" s="38"/>
    </row>
    <row r="5" spans="1:9" x14ac:dyDescent="0.25">
      <c r="A5" t="s">
        <v>2</v>
      </c>
      <c r="B5">
        <v>5</v>
      </c>
      <c r="C5">
        <v>3</v>
      </c>
      <c r="D5">
        <v>5</v>
      </c>
      <c r="E5" s="38"/>
    </row>
    <row r="6" spans="1:9" x14ac:dyDescent="0.25">
      <c r="A6" t="s">
        <v>3</v>
      </c>
      <c r="B6">
        <v>7</v>
      </c>
      <c r="C6">
        <v>6</v>
      </c>
      <c r="D6">
        <v>4</v>
      </c>
      <c r="E6" s="38"/>
    </row>
    <row r="7" spans="1:9" x14ac:dyDescent="0.25">
      <c r="A7" t="s">
        <v>4</v>
      </c>
      <c r="B7">
        <v>5</v>
      </c>
      <c r="C7">
        <v>6</v>
      </c>
      <c r="D7">
        <v>5</v>
      </c>
      <c r="E7" s="38"/>
    </row>
    <row r="8" spans="1:9" x14ac:dyDescent="0.25">
      <c r="A8" s="37" t="s">
        <v>5</v>
      </c>
      <c r="B8" s="37">
        <v>3</v>
      </c>
      <c r="C8" s="37">
        <v>5</v>
      </c>
      <c r="D8" s="37">
        <v>4</v>
      </c>
      <c r="E8" s="39"/>
    </row>
    <row r="9" spans="1:9" x14ac:dyDescent="0.25">
      <c r="A9" s="40" t="s">
        <v>44</v>
      </c>
    </row>
    <row r="14" spans="1:9" ht="15.75" thickBot="1" x14ac:dyDescent="0.3"/>
    <row r="15" spans="1:9" x14ac:dyDescent="0.25">
      <c r="A15" s="44" t="s">
        <v>46</v>
      </c>
      <c r="B15" s="45" t="s">
        <v>47</v>
      </c>
    </row>
    <row r="16" spans="1:9" x14ac:dyDescent="0.25">
      <c r="A16" s="46">
        <v>1</v>
      </c>
      <c r="B16" s="47"/>
    </row>
    <row r="17" spans="1:2" x14ac:dyDescent="0.25">
      <c r="A17" s="46">
        <v>2</v>
      </c>
      <c r="B17" s="47"/>
    </row>
    <row r="18" spans="1:2" x14ac:dyDescent="0.25">
      <c r="A18" s="46">
        <v>3</v>
      </c>
      <c r="B18" s="47"/>
    </row>
    <row r="19" spans="1:2" x14ac:dyDescent="0.25">
      <c r="A19" s="46">
        <v>4</v>
      </c>
      <c r="B19" s="47"/>
    </row>
    <row r="20" spans="1:2" x14ac:dyDescent="0.25">
      <c r="A20" s="46">
        <v>5</v>
      </c>
      <c r="B20" s="47"/>
    </row>
    <row r="21" spans="1:2" x14ac:dyDescent="0.25">
      <c r="A21" s="46">
        <v>6</v>
      </c>
      <c r="B21" s="47"/>
    </row>
    <row r="22" spans="1:2" x14ac:dyDescent="0.25">
      <c r="A22" s="46">
        <v>7</v>
      </c>
      <c r="B22" s="47"/>
    </row>
    <row r="23" spans="1:2" x14ac:dyDescent="0.25">
      <c r="A23" s="46">
        <v>8</v>
      </c>
      <c r="B23" s="47"/>
    </row>
    <row r="24" spans="1:2" x14ac:dyDescent="0.25">
      <c r="A24" s="46">
        <v>9</v>
      </c>
      <c r="B24" s="47"/>
    </row>
    <row r="25" spans="1:2" ht="15.75" thickBot="1" x14ac:dyDescent="0.3">
      <c r="A25" s="42">
        <v>10</v>
      </c>
      <c r="B25" s="43"/>
    </row>
  </sheetData>
  <mergeCells count="1">
    <mergeCell ref="H1:I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Formule_Libere</vt:lpstr>
      <vt:lpstr>Funzioni su intervalli</vt:lpstr>
      <vt:lpstr>Funzioni_data_ora</vt:lpstr>
      <vt:lpstr>Conteggi</vt:lpstr>
      <vt:lpstr>Funzioni_di_stringa</vt:lpstr>
      <vt:lpstr>funzione_SE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2022-09-15T11:41:25Z</dcterms:modified>
</cp:coreProperties>
</file>